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<sst xmlns="http://schemas.openxmlformats.org/spreadsheetml/2006/main" count="55" uniqueCount="33">
  <si>
    <t>Aantal</t>
  </si>
  <si>
    <t>ehd</t>
  </si>
  <si>
    <t>dikte</t>
  </si>
  <si>
    <t>breedte</t>
  </si>
  <si>
    <t>lengte</t>
  </si>
  <si>
    <t>m3</t>
  </si>
  <si>
    <t>m2</t>
  </si>
  <si>
    <t>m1</t>
  </si>
  <si>
    <t>cm</t>
  </si>
  <si>
    <t>Afmetingen, in cm's</t>
  </si>
  <si>
    <t>st.</t>
  </si>
  <si>
    <t>opmerkingen</t>
  </si>
  <si>
    <t>Totaal M3</t>
  </si>
  <si>
    <t>Omschrijving</t>
  </si>
  <si>
    <t>Houtsoort</t>
  </si>
  <si>
    <t>Besteldatum</t>
  </si>
  <si>
    <t>Telefoon</t>
  </si>
  <si>
    <t>Leverdatum</t>
  </si>
  <si>
    <t>Levering</t>
  </si>
  <si>
    <t>€/m1</t>
  </si>
  <si>
    <t>prijs per stuk</t>
  </si>
  <si>
    <t>totaal</t>
  </si>
  <si>
    <t>DOUGLAS</t>
  </si>
  <si>
    <t>Naam :</t>
  </si>
  <si>
    <t>Adres :</t>
  </si>
  <si>
    <t>PC+Wpl :</t>
  </si>
  <si>
    <t>E-mail :</t>
  </si>
  <si>
    <t>AF Hoogersmilde</t>
  </si>
  <si>
    <t>Totaal</t>
  </si>
  <si>
    <t>incl. BTW</t>
  </si>
  <si>
    <t>Prijs Hout</t>
  </si>
  <si>
    <t>incl. btw</t>
  </si>
  <si>
    <t>Materiaal wordt geleverd met overmaat en/of meervoudige lengten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</si>
</sst>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&quot;€&quot;\ #,##0.00"/>
    <numFmt numFmtId="172" formatCode="[$-413]dddd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mbria"/>
      <family val="1"/>
    </font>
    <font>
      <b/>
      <sz val="16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Cambria"/>
      <family val="1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0" fontId="42" fillId="0" borderId="26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center"/>
      <protection locked="0"/>
    </xf>
    <xf numFmtId="4" fontId="37" fillId="0" borderId="0" xfId="0" applyNumberFormat="1" applyFont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/>
      <protection/>
    </xf>
    <xf numFmtId="0" fontId="42" fillId="0" borderId="30" xfId="0" applyFont="1" applyBorder="1" applyAlignment="1" applyProtection="1">
      <alignment/>
      <protection/>
    </xf>
    <xf numFmtId="0" fontId="37" fillId="0" borderId="18" xfId="0" applyFont="1" applyBorder="1" applyAlignment="1" applyProtection="1">
      <alignment horizontal="center"/>
      <protection/>
    </xf>
    <xf numFmtId="2" fontId="37" fillId="0" borderId="30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171" fontId="0" fillId="0" borderId="31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33" xfId="0" applyFont="1" applyBorder="1" applyAlignment="1" applyProtection="1">
      <alignment horizontal="center"/>
      <protection/>
    </xf>
    <xf numFmtId="0" fontId="37" fillId="0" borderId="35" xfId="0" applyFont="1" applyBorder="1" applyAlignment="1" applyProtection="1">
      <alignment horizontal="center"/>
      <protection/>
    </xf>
    <xf numFmtId="0" fontId="37" fillId="0" borderId="3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37" fillId="0" borderId="38" xfId="0" applyFont="1" applyBorder="1" applyAlignment="1" applyProtection="1">
      <alignment horizontal="center"/>
      <protection locked="0"/>
    </xf>
    <xf numFmtId="4" fontId="37" fillId="0" borderId="38" xfId="0" applyNumberFormat="1" applyFont="1" applyBorder="1" applyAlignment="1" applyProtection="1">
      <alignment horizontal="center"/>
      <protection locked="0"/>
    </xf>
    <xf numFmtId="0" fontId="42" fillId="0" borderId="19" xfId="0" applyFont="1" applyBorder="1" applyAlignment="1" applyProtection="1">
      <alignment/>
      <protection/>
    </xf>
    <xf numFmtId="4" fontId="0" fillId="25" borderId="10" xfId="0" applyNumberFormat="1" applyFill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0" fontId="42" fillId="0" borderId="39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171" fontId="0" fillId="33" borderId="0" xfId="0" applyNumberFormat="1" applyFill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22" fillId="25" borderId="39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7" fillId="25" borderId="24" xfId="0" applyFont="1" applyFill="1" applyBorder="1" applyAlignment="1" applyProtection="1">
      <alignment/>
      <protection/>
    </xf>
    <xf numFmtId="0" fontId="0" fillId="25" borderId="25" xfId="0" applyFill="1" applyBorder="1" applyAlignment="1" applyProtection="1">
      <alignment/>
      <protection/>
    </xf>
    <xf numFmtId="0" fontId="41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7" fillId="25" borderId="47" xfId="0" applyFont="1" applyFill="1" applyBorder="1" applyAlignment="1" applyProtection="1">
      <alignment/>
      <protection/>
    </xf>
    <xf numFmtId="0" fontId="37" fillId="25" borderId="48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2" fillId="0" borderId="4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4" fillId="4" borderId="0" xfId="0" applyFont="1" applyFill="1" applyAlignment="1" applyProtection="1">
      <alignment horizontal="center" vertical="center"/>
      <protection locked="0"/>
    </xf>
    <xf numFmtId="0" fontId="29" fillId="0" borderId="39" xfId="43" applyBorder="1" applyAlignment="1" applyProtection="1">
      <alignment/>
      <protection locked="0"/>
    </xf>
    <xf numFmtId="0" fontId="29" fillId="0" borderId="50" xfId="43" applyBorder="1" applyAlignment="1" applyProtection="1">
      <alignment/>
      <protection locked="0"/>
    </xf>
    <xf numFmtId="0" fontId="29" fillId="0" borderId="10" xfId="43" applyBorder="1" applyAlignment="1" applyProtection="1">
      <alignment/>
      <protection locked="0"/>
    </xf>
    <xf numFmtId="0" fontId="42" fillId="0" borderId="39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2" fillId="0" borderId="51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14" fontId="0" fillId="0" borderId="51" xfId="0" applyNumberForma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14" fontId="0" fillId="0" borderId="39" xfId="0" applyNumberForma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showRowColHeaders="0" tabSelected="1" view="pageLayout" workbookViewId="0" topLeftCell="A1">
      <selection activeCell="L10" sqref="L10"/>
    </sheetView>
  </sheetViews>
  <sheetFormatPr defaultColWidth="9.140625" defaultRowHeight="15"/>
  <cols>
    <col min="1" max="1" width="9.8515625" style="1" customWidth="1"/>
    <col min="2" max="2" width="5.28125" style="1" customWidth="1"/>
    <col min="3" max="3" width="9.421875" style="1" bestFit="1" customWidth="1"/>
    <col min="4" max="4" width="8.8515625" style="1" customWidth="1"/>
    <col min="5" max="5" width="8.7109375" style="1" customWidth="1"/>
    <col min="6" max="6" width="7.28125" style="1" customWidth="1"/>
    <col min="7" max="7" width="6.57421875" style="1" customWidth="1"/>
    <col min="8" max="8" width="7.140625" style="1" customWidth="1"/>
    <col min="9" max="9" width="9.421875" style="1" customWidth="1"/>
    <col min="10" max="10" width="10.7109375" style="2" customWidth="1"/>
    <col min="11" max="11" width="11.7109375" style="2" customWidth="1"/>
    <col min="12" max="12" width="12.421875" style="1" customWidth="1"/>
    <col min="13" max="16384" width="9.140625" style="1" customWidth="1"/>
  </cols>
  <sheetData>
    <row r="1" ht="15.75" thickBot="1"/>
    <row r="2" spans="1:12" ht="21.75" thickBot="1">
      <c r="A2" s="29" t="s">
        <v>23</v>
      </c>
      <c r="B2" s="82"/>
      <c r="C2" s="83"/>
      <c r="D2" s="83"/>
      <c r="E2" s="84"/>
      <c r="I2" s="78" t="s">
        <v>22</v>
      </c>
      <c r="J2" s="68"/>
      <c r="L2" s="31" t="s">
        <v>12</v>
      </c>
    </row>
    <row r="3" spans="1:12" ht="15.75" thickBot="1">
      <c r="A3" s="67" t="s">
        <v>24</v>
      </c>
      <c r="B3" s="85"/>
      <c r="C3" s="86"/>
      <c r="D3" s="86"/>
      <c r="E3" s="87"/>
      <c r="L3" s="32">
        <f>F46</f>
        <v>0</v>
      </c>
    </row>
    <row r="4" spans="1:10" ht="15">
      <c r="A4" s="67" t="s">
        <v>25</v>
      </c>
      <c r="B4" s="85"/>
      <c r="C4" s="86"/>
      <c r="D4" s="86"/>
      <c r="E4" s="87"/>
      <c r="G4" s="61"/>
      <c r="H4" s="61"/>
      <c r="I4" s="61"/>
      <c r="J4" s="62"/>
    </row>
    <row r="5" spans="1:12" ht="15.75" thickBot="1">
      <c r="A5" s="30" t="s">
        <v>16</v>
      </c>
      <c r="B5" s="88"/>
      <c r="C5" s="89"/>
      <c r="D5" s="89"/>
      <c r="E5" s="90"/>
      <c r="I5" s="101" t="s">
        <v>30</v>
      </c>
      <c r="J5" s="101"/>
      <c r="K5" s="60" t="s">
        <v>31</v>
      </c>
      <c r="L5" s="69">
        <f>L3*675</f>
        <v>0</v>
      </c>
    </row>
    <row r="6" spans="1:12" ht="15.75" thickBot="1">
      <c r="A6" s="72" t="s">
        <v>26</v>
      </c>
      <c r="B6" s="106"/>
      <c r="C6" s="107"/>
      <c r="D6" s="107"/>
      <c r="E6" s="108"/>
      <c r="I6" s="102"/>
      <c r="J6" s="102"/>
      <c r="L6" s="70"/>
    </row>
    <row r="7" spans="1:12" ht="15.75" thickBot="1">
      <c r="A7" s="99" t="s">
        <v>15</v>
      </c>
      <c r="B7" s="100"/>
      <c r="C7" s="113"/>
      <c r="D7" s="114"/>
      <c r="E7" s="115"/>
      <c r="I7" s="103"/>
      <c r="J7" s="103"/>
      <c r="K7" s="62"/>
      <c r="L7" s="71"/>
    </row>
    <row r="8" spans="1:12" ht="15.75" thickBot="1">
      <c r="A8" s="109" t="s">
        <v>17</v>
      </c>
      <c r="B8" s="110"/>
      <c r="C8" s="116"/>
      <c r="D8" s="117"/>
      <c r="E8" s="118"/>
      <c r="I8" s="103"/>
      <c r="J8" s="103"/>
      <c r="L8" s="70"/>
    </row>
    <row r="9" spans="1:12" ht="15.75" thickBot="1">
      <c r="A9" s="111" t="s">
        <v>18</v>
      </c>
      <c r="B9" s="112"/>
      <c r="C9" s="119" t="s">
        <v>27</v>
      </c>
      <c r="D9" s="120"/>
      <c r="E9" s="110"/>
      <c r="F9" s="4"/>
      <c r="G9" s="4"/>
      <c r="H9" s="4"/>
      <c r="I9" s="104"/>
      <c r="J9" s="104"/>
      <c r="K9" s="5"/>
      <c r="L9" s="70"/>
    </row>
    <row r="10" spans="1:14" ht="15">
      <c r="A10" s="6"/>
      <c r="B10" s="4"/>
      <c r="C10" s="4"/>
      <c r="D10" s="4"/>
      <c r="E10" s="4"/>
      <c r="F10" s="4"/>
      <c r="G10" s="4"/>
      <c r="H10" s="4"/>
      <c r="I10" s="73" t="s">
        <v>28</v>
      </c>
      <c r="J10" s="74"/>
      <c r="K10" s="74" t="s">
        <v>29</v>
      </c>
      <c r="L10" s="75">
        <f>SUM(L5:L9)</f>
        <v>0</v>
      </c>
      <c r="N10" s="76"/>
    </row>
    <row r="11" spans="1:4" ht="15">
      <c r="A11" s="91" t="s">
        <v>14</v>
      </c>
      <c r="B11" s="92"/>
      <c r="C11" s="95" t="s">
        <v>22</v>
      </c>
      <c r="D11" s="96"/>
    </row>
    <row r="12" spans="1:11" ht="15">
      <c r="A12" s="93" t="s">
        <v>13</v>
      </c>
      <c r="B12" s="94"/>
      <c r="C12" s="97"/>
      <c r="D12" s="86"/>
      <c r="E12" s="86"/>
      <c r="F12" s="86"/>
      <c r="G12" s="86"/>
      <c r="H12" s="98"/>
      <c r="I12" s="4"/>
      <c r="J12" s="5"/>
      <c r="K12" s="5"/>
    </row>
    <row r="13" ht="15.75" thickBot="1"/>
    <row r="14" spans="1:12" ht="15">
      <c r="A14" s="33"/>
      <c r="B14" s="34"/>
      <c r="C14" s="33" t="s">
        <v>9</v>
      </c>
      <c r="D14" s="35"/>
      <c r="E14" s="34"/>
      <c r="F14" s="33"/>
      <c r="G14" s="35"/>
      <c r="H14" s="34"/>
      <c r="I14" s="36"/>
      <c r="J14" s="37"/>
      <c r="K14" s="37"/>
      <c r="L14" s="36"/>
    </row>
    <row r="15" spans="1:12" ht="15">
      <c r="A15" s="38" t="s">
        <v>0</v>
      </c>
      <c r="B15" s="39" t="s">
        <v>1</v>
      </c>
      <c r="C15" s="38" t="s">
        <v>2</v>
      </c>
      <c r="D15" s="40" t="s">
        <v>3</v>
      </c>
      <c r="E15" s="39" t="s">
        <v>4</v>
      </c>
      <c r="F15" s="38" t="s">
        <v>5</v>
      </c>
      <c r="G15" s="40" t="s">
        <v>6</v>
      </c>
      <c r="H15" s="39" t="s">
        <v>7</v>
      </c>
      <c r="I15" s="41" t="s">
        <v>19</v>
      </c>
      <c r="J15" s="42" t="s">
        <v>20</v>
      </c>
      <c r="K15" s="42" t="s">
        <v>21</v>
      </c>
      <c r="L15" s="41" t="s">
        <v>11</v>
      </c>
    </row>
    <row r="16" spans="1:12" ht="15.75" thickBot="1">
      <c r="A16" s="43"/>
      <c r="B16" s="44"/>
      <c r="C16" s="43" t="s">
        <v>8</v>
      </c>
      <c r="D16" s="45" t="s">
        <v>8</v>
      </c>
      <c r="E16" s="44" t="s">
        <v>8</v>
      </c>
      <c r="F16" s="43"/>
      <c r="G16" s="45"/>
      <c r="H16" s="44"/>
      <c r="I16" s="46"/>
      <c r="J16" s="47"/>
      <c r="K16" s="47"/>
      <c r="L16" s="46"/>
    </row>
    <row r="17" spans="1:12" ht="15.75" thickBot="1">
      <c r="A17" s="13"/>
      <c r="B17" s="79" t="s">
        <v>10</v>
      </c>
      <c r="C17" s="7"/>
      <c r="D17" s="9"/>
      <c r="E17" s="8"/>
      <c r="F17" s="33">
        <f>C17*D17*E17*A17/1000000</f>
        <v>0</v>
      </c>
      <c r="G17" s="35">
        <f>D17*E17*A17/10000</f>
        <v>0</v>
      </c>
      <c r="H17" s="34">
        <f>A17*E17/100</f>
        <v>0</v>
      </c>
      <c r="I17" s="48" t="e">
        <f>(F17*675)/H17</f>
        <v>#DIV/0!</v>
      </c>
      <c r="J17" s="37" t="e">
        <f>I17*E17/100</f>
        <v>#DIV/0!</v>
      </c>
      <c r="K17" s="37" t="e">
        <f>I17*E17/100*A17</f>
        <v>#DIV/0!</v>
      </c>
      <c r="L17" s="14"/>
    </row>
    <row r="18" spans="1:12" ht="15.75" thickBot="1">
      <c r="A18" s="10"/>
      <c r="B18" s="39" t="s">
        <v>10</v>
      </c>
      <c r="C18" s="10"/>
      <c r="D18" s="12"/>
      <c r="E18" s="11"/>
      <c r="F18" s="38">
        <f aca="true" t="shared" si="0" ref="F18:F32">C18*D18*E18*A18/1000000</f>
        <v>0</v>
      </c>
      <c r="G18" s="40">
        <f aca="true" t="shared" si="1" ref="G18:G32">D18*E18*A18/10000</f>
        <v>0</v>
      </c>
      <c r="H18" s="39">
        <f aca="true" t="shared" si="2" ref="H18:H33">A18*E18/100</f>
        <v>0</v>
      </c>
      <c r="I18" s="48" t="e">
        <f>(F18*675)/H18</f>
        <v>#DIV/0!</v>
      </c>
      <c r="J18" s="49" t="e">
        <f>I18*E18/100</f>
        <v>#DIV/0!</v>
      </c>
      <c r="K18" s="49" t="e">
        <f>I18*E18/100*A18</f>
        <v>#DIV/0!</v>
      </c>
      <c r="L18" s="15"/>
    </row>
    <row r="19" spans="1:12" ht="15.75" thickBot="1">
      <c r="A19" s="10"/>
      <c r="B19" s="39" t="s">
        <v>10</v>
      </c>
      <c r="C19" s="10"/>
      <c r="D19" s="12"/>
      <c r="E19" s="11"/>
      <c r="F19" s="38">
        <f t="shared" si="0"/>
        <v>0</v>
      </c>
      <c r="G19" s="40">
        <f t="shared" si="1"/>
        <v>0</v>
      </c>
      <c r="H19" s="39">
        <f t="shared" si="2"/>
        <v>0</v>
      </c>
      <c r="I19" s="48" t="e">
        <f aca="true" t="shared" si="3" ref="I19:I33">(F19*675)/H19</f>
        <v>#DIV/0!</v>
      </c>
      <c r="J19" s="37" t="e">
        <f aca="true" t="shared" si="4" ref="J19:J33">I19*E19/100</f>
        <v>#DIV/0!</v>
      </c>
      <c r="K19" s="37" t="e">
        <f aca="true" t="shared" si="5" ref="K19:K33">I19*E19/100*A19</f>
        <v>#DIV/0!</v>
      </c>
      <c r="L19" s="15"/>
    </row>
    <row r="20" spans="1:12" ht="15.75" thickBot="1">
      <c r="A20" s="10"/>
      <c r="B20" s="39" t="s">
        <v>10</v>
      </c>
      <c r="C20" s="10"/>
      <c r="D20" s="12"/>
      <c r="E20" s="11"/>
      <c r="F20" s="38">
        <f t="shared" si="0"/>
        <v>0</v>
      </c>
      <c r="G20" s="40">
        <f t="shared" si="1"/>
        <v>0</v>
      </c>
      <c r="H20" s="39">
        <f t="shared" si="2"/>
        <v>0</v>
      </c>
      <c r="I20" s="48" t="e">
        <f t="shared" si="3"/>
        <v>#DIV/0!</v>
      </c>
      <c r="J20" s="49" t="e">
        <f t="shared" si="4"/>
        <v>#DIV/0!</v>
      </c>
      <c r="K20" s="49" t="e">
        <f t="shared" si="5"/>
        <v>#DIV/0!</v>
      </c>
      <c r="L20" s="15"/>
    </row>
    <row r="21" spans="1:12" ht="15.75" thickBot="1">
      <c r="A21" s="10"/>
      <c r="B21" s="39" t="s">
        <v>10</v>
      </c>
      <c r="C21" s="10"/>
      <c r="D21" s="12"/>
      <c r="E21" s="11"/>
      <c r="F21" s="38">
        <f t="shared" si="0"/>
        <v>0</v>
      </c>
      <c r="G21" s="40">
        <f t="shared" si="1"/>
        <v>0</v>
      </c>
      <c r="H21" s="39">
        <f t="shared" si="2"/>
        <v>0</v>
      </c>
      <c r="I21" s="48" t="e">
        <f t="shared" si="3"/>
        <v>#DIV/0!</v>
      </c>
      <c r="J21" s="37" t="e">
        <f t="shared" si="4"/>
        <v>#DIV/0!</v>
      </c>
      <c r="K21" s="37" t="e">
        <f t="shared" si="5"/>
        <v>#DIV/0!</v>
      </c>
      <c r="L21" s="15"/>
    </row>
    <row r="22" spans="1:12" ht="15.75" thickBot="1">
      <c r="A22" s="10"/>
      <c r="B22" s="39" t="s">
        <v>10</v>
      </c>
      <c r="C22" s="10"/>
      <c r="D22" s="12"/>
      <c r="E22" s="11"/>
      <c r="F22" s="38">
        <f t="shared" si="0"/>
        <v>0</v>
      </c>
      <c r="G22" s="40">
        <f t="shared" si="1"/>
        <v>0</v>
      </c>
      <c r="H22" s="39">
        <f t="shared" si="2"/>
        <v>0</v>
      </c>
      <c r="I22" s="48" t="e">
        <f t="shared" si="3"/>
        <v>#DIV/0!</v>
      </c>
      <c r="J22" s="49" t="e">
        <f t="shared" si="4"/>
        <v>#DIV/0!</v>
      </c>
      <c r="K22" s="49" t="e">
        <f t="shared" si="5"/>
        <v>#DIV/0!</v>
      </c>
      <c r="L22" s="15"/>
    </row>
    <row r="23" spans="1:12" ht="15.75" thickBot="1">
      <c r="A23" s="10"/>
      <c r="B23" s="39" t="s">
        <v>10</v>
      </c>
      <c r="C23" s="10"/>
      <c r="D23" s="12"/>
      <c r="E23" s="11"/>
      <c r="F23" s="38">
        <f t="shared" si="0"/>
        <v>0</v>
      </c>
      <c r="G23" s="40">
        <f t="shared" si="1"/>
        <v>0</v>
      </c>
      <c r="H23" s="39">
        <f t="shared" si="2"/>
        <v>0</v>
      </c>
      <c r="I23" s="48" t="e">
        <f t="shared" si="3"/>
        <v>#DIV/0!</v>
      </c>
      <c r="J23" s="37" t="e">
        <f t="shared" si="4"/>
        <v>#DIV/0!</v>
      </c>
      <c r="K23" s="37" t="e">
        <f t="shared" si="5"/>
        <v>#DIV/0!</v>
      </c>
      <c r="L23" s="15"/>
    </row>
    <row r="24" spans="1:12" ht="15.75" thickBot="1">
      <c r="A24" s="10"/>
      <c r="B24" s="39" t="s">
        <v>10</v>
      </c>
      <c r="C24" s="10"/>
      <c r="D24" s="12"/>
      <c r="E24" s="11"/>
      <c r="F24" s="38">
        <f t="shared" si="0"/>
        <v>0</v>
      </c>
      <c r="G24" s="40">
        <f t="shared" si="1"/>
        <v>0</v>
      </c>
      <c r="H24" s="39">
        <f t="shared" si="2"/>
        <v>0</v>
      </c>
      <c r="I24" s="48" t="e">
        <f t="shared" si="3"/>
        <v>#DIV/0!</v>
      </c>
      <c r="J24" s="49" t="e">
        <f t="shared" si="4"/>
        <v>#DIV/0!</v>
      </c>
      <c r="K24" s="49" t="e">
        <f t="shared" si="5"/>
        <v>#DIV/0!</v>
      </c>
      <c r="L24" s="15"/>
    </row>
    <row r="25" spans="1:12" ht="15.75" thickBot="1">
      <c r="A25" s="10"/>
      <c r="B25" s="39" t="s">
        <v>10</v>
      </c>
      <c r="C25" s="10"/>
      <c r="D25" s="12"/>
      <c r="E25" s="11"/>
      <c r="F25" s="38">
        <f t="shared" si="0"/>
        <v>0</v>
      </c>
      <c r="G25" s="40">
        <f t="shared" si="1"/>
        <v>0</v>
      </c>
      <c r="H25" s="39">
        <f t="shared" si="2"/>
        <v>0</v>
      </c>
      <c r="I25" s="48" t="e">
        <f t="shared" si="3"/>
        <v>#DIV/0!</v>
      </c>
      <c r="J25" s="37" t="e">
        <f t="shared" si="4"/>
        <v>#DIV/0!</v>
      </c>
      <c r="K25" s="37" t="e">
        <f t="shared" si="5"/>
        <v>#DIV/0!</v>
      </c>
      <c r="L25" s="15"/>
    </row>
    <row r="26" spans="1:12" ht="15.75" thickBot="1">
      <c r="A26" s="10"/>
      <c r="B26" s="39" t="s">
        <v>10</v>
      </c>
      <c r="C26" s="10"/>
      <c r="D26" s="12"/>
      <c r="E26" s="11"/>
      <c r="F26" s="38">
        <f t="shared" si="0"/>
        <v>0</v>
      </c>
      <c r="G26" s="40">
        <f t="shared" si="1"/>
        <v>0</v>
      </c>
      <c r="H26" s="39">
        <f t="shared" si="2"/>
        <v>0</v>
      </c>
      <c r="I26" s="48" t="e">
        <f t="shared" si="3"/>
        <v>#DIV/0!</v>
      </c>
      <c r="J26" s="49" t="e">
        <f t="shared" si="4"/>
        <v>#DIV/0!</v>
      </c>
      <c r="K26" s="49" t="e">
        <f t="shared" si="5"/>
        <v>#DIV/0!</v>
      </c>
      <c r="L26" s="15"/>
    </row>
    <row r="27" spans="1:12" ht="15.75" thickBot="1">
      <c r="A27" s="10"/>
      <c r="B27" s="39" t="s">
        <v>10</v>
      </c>
      <c r="C27" s="10"/>
      <c r="D27" s="12"/>
      <c r="E27" s="11"/>
      <c r="F27" s="38">
        <f t="shared" si="0"/>
        <v>0</v>
      </c>
      <c r="G27" s="40">
        <f t="shared" si="1"/>
        <v>0</v>
      </c>
      <c r="H27" s="39">
        <f t="shared" si="2"/>
        <v>0</v>
      </c>
      <c r="I27" s="48" t="e">
        <f t="shared" si="3"/>
        <v>#DIV/0!</v>
      </c>
      <c r="J27" s="37" t="e">
        <f t="shared" si="4"/>
        <v>#DIV/0!</v>
      </c>
      <c r="K27" s="37" t="e">
        <f t="shared" si="5"/>
        <v>#DIV/0!</v>
      </c>
      <c r="L27" s="15"/>
    </row>
    <row r="28" spans="1:12" ht="15.75" thickBot="1">
      <c r="A28" s="10"/>
      <c r="B28" s="39" t="s">
        <v>10</v>
      </c>
      <c r="C28" s="10"/>
      <c r="D28" s="12"/>
      <c r="E28" s="11"/>
      <c r="F28" s="38">
        <f t="shared" si="0"/>
        <v>0</v>
      </c>
      <c r="G28" s="40">
        <f t="shared" si="1"/>
        <v>0</v>
      </c>
      <c r="H28" s="39">
        <f t="shared" si="2"/>
        <v>0</v>
      </c>
      <c r="I28" s="48" t="e">
        <f t="shared" si="3"/>
        <v>#DIV/0!</v>
      </c>
      <c r="J28" s="49" t="e">
        <f t="shared" si="4"/>
        <v>#DIV/0!</v>
      </c>
      <c r="K28" s="49" t="e">
        <f t="shared" si="5"/>
        <v>#DIV/0!</v>
      </c>
      <c r="L28" s="15"/>
    </row>
    <row r="29" spans="1:12" ht="15.75" thickBot="1">
      <c r="A29" s="10"/>
      <c r="B29" s="39" t="s">
        <v>10</v>
      </c>
      <c r="C29" s="10"/>
      <c r="D29" s="12"/>
      <c r="E29" s="11"/>
      <c r="F29" s="38">
        <f t="shared" si="0"/>
        <v>0</v>
      </c>
      <c r="G29" s="40">
        <f t="shared" si="1"/>
        <v>0</v>
      </c>
      <c r="H29" s="39">
        <f t="shared" si="2"/>
        <v>0</v>
      </c>
      <c r="I29" s="48" t="e">
        <f t="shared" si="3"/>
        <v>#DIV/0!</v>
      </c>
      <c r="J29" s="37" t="e">
        <f t="shared" si="4"/>
        <v>#DIV/0!</v>
      </c>
      <c r="K29" s="37" t="e">
        <f t="shared" si="5"/>
        <v>#DIV/0!</v>
      </c>
      <c r="L29" s="15"/>
    </row>
    <row r="30" spans="1:12" ht="15.75" thickBot="1">
      <c r="A30" s="10"/>
      <c r="B30" s="39" t="s">
        <v>10</v>
      </c>
      <c r="C30" s="10"/>
      <c r="D30" s="12"/>
      <c r="E30" s="11"/>
      <c r="F30" s="38">
        <f t="shared" si="0"/>
        <v>0</v>
      </c>
      <c r="G30" s="40">
        <f t="shared" si="1"/>
        <v>0</v>
      </c>
      <c r="H30" s="39">
        <f t="shared" si="2"/>
        <v>0</v>
      </c>
      <c r="I30" s="48" t="e">
        <f t="shared" si="3"/>
        <v>#DIV/0!</v>
      </c>
      <c r="J30" s="49" t="e">
        <f t="shared" si="4"/>
        <v>#DIV/0!</v>
      </c>
      <c r="K30" s="49" t="e">
        <f t="shared" si="5"/>
        <v>#DIV/0!</v>
      </c>
      <c r="L30" s="15"/>
    </row>
    <row r="31" spans="1:12" ht="15.75" thickBot="1">
      <c r="A31" s="10"/>
      <c r="B31" s="39" t="s">
        <v>10</v>
      </c>
      <c r="C31" s="10"/>
      <c r="D31" s="12"/>
      <c r="E31" s="11"/>
      <c r="F31" s="38">
        <f t="shared" si="0"/>
        <v>0</v>
      </c>
      <c r="G31" s="40">
        <f t="shared" si="1"/>
        <v>0</v>
      </c>
      <c r="H31" s="39">
        <f t="shared" si="2"/>
        <v>0</v>
      </c>
      <c r="I31" s="48" t="e">
        <f t="shared" si="3"/>
        <v>#DIV/0!</v>
      </c>
      <c r="J31" s="37" t="e">
        <f t="shared" si="4"/>
        <v>#DIV/0!</v>
      </c>
      <c r="K31" s="37" t="e">
        <f t="shared" si="5"/>
        <v>#DIV/0!</v>
      </c>
      <c r="L31" s="15"/>
    </row>
    <row r="32" spans="1:12" ht="15.75" thickBot="1">
      <c r="A32" s="16"/>
      <c r="B32" s="52" t="s">
        <v>10</v>
      </c>
      <c r="C32" s="16"/>
      <c r="D32" s="18"/>
      <c r="E32" s="17"/>
      <c r="F32" s="50">
        <f t="shared" si="0"/>
        <v>0</v>
      </c>
      <c r="G32" s="51">
        <f t="shared" si="1"/>
        <v>0</v>
      </c>
      <c r="H32" s="52">
        <f t="shared" si="2"/>
        <v>0</v>
      </c>
      <c r="I32" s="48" t="e">
        <f t="shared" si="3"/>
        <v>#DIV/0!</v>
      </c>
      <c r="J32" s="49" t="e">
        <f t="shared" si="4"/>
        <v>#DIV/0!</v>
      </c>
      <c r="K32" s="49" t="e">
        <f t="shared" si="5"/>
        <v>#DIV/0!</v>
      </c>
      <c r="L32" s="19"/>
    </row>
    <row r="33" spans="1:12" ht="15">
      <c r="A33" s="12"/>
      <c r="B33" s="80" t="s">
        <v>10</v>
      </c>
      <c r="C33" s="10"/>
      <c r="D33" s="21"/>
      <c r="E33" s="20"/>
      <c r="F33" s="38">
        <f>C33*D33*E33*A33/1000000</f>
        <v>0</v>
      </c>
      <c r="G33" s="53">
        <f>D33*E33*A33/10000</f>
        <v>0</v>
      </c>
      <c r="H33" s="39">
        <f t="shared" si="2"/>
        <v>0</v>
      </c>
      <c r="I33" s="48" t="e">
        <f t="shared" si="3"/>
        <v>#DIV/0!</v>
      </c>
      <c r="J33" s="37" t="e">
        <f t="shared" si="4"/>
        <v>#DIV/0!</v>
      </c>
      <c r="K33" s="37" t="e">
        <f t="shared" si="5"/>
        <v>#DIV/0!</v>
      </c>
      <c r="L33" s="22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77"/>
      <c r="K34" s="77"/>
      <c r="L34" s="23"/>
    </row>
    <row r="35" spans="1:12" ht="15">
      <c r="A35" s="16"/>
      <c r="B35" s="17"/>
      <c r="C35" s="16"/>
      <c r="D35" s="18"/>
      <c r="E35" s="17"/>
      <c r="F35" s="16"/>
      <c r="G35" s="18"/>
      <c r="H35" s="17"/>
      <c r="I35" s="63"/>
      <c r="J35" s="64"/>
      <c r="K35" s="64"/>
      <c r="L35" s="15"/>
    </row>
    <row r="36" spans="1:12" ht="15">
      <c r="A36" s="16"/>
      <c r="B36" s="17"/>
      <c r="C36" s="16"/>
      <c r="D36" s="18"/>
      <c r="E36" s="17"/>
      <c r="F36" s="16"/>
      <c r="G36" s="18"/>
      <c r="H36" s="17"/>
      <c r="I36" s="63"/>
      <c r="J36" s="64"/>
      <c r="K36" s="64"/>
      <c r="L36" s="19"/>
    </row>
    <row r="37" spans="1:12" ht="15">
      <c r="A37" s="16"/>
      <c r="B37" s="17"/>
      <c r="C37" s="16"/>
      <c r="D37" s="18"/>
      <c r="E37" s="17"/>
      <c r="F37" s="16"/>
      <c r="G37" s="18"/>
      <c r="H37" s="17"/>
      <c r="I37" s="63"/>
      <c r="J37" s="64"/>
      <c r="K37" s="64"/>
      <c r="L37" s="19"/>
    </row>
    <row r="38" spans="1:12" ht="15">
      <c r="A38" s="16"/>
      <c r="B38" s="17"/>
      <c r="C38" s="16"/>
      <c r="D38" s="18"/>
      <c r="E38" s="17"/>
      <c r="F38" s="16"/>
      <c r="G38" s="18"/>
      <c r="H38" s="17"/>
      <c r="I38" s="63"/>
      <c r="J38" s="64"/>
      <c r="K38" s="64"/>
      <c r="L38" s="19"/>
    </row>
    <row r="39" spans="1:12" ht="15">
      <c r="A39" s="16"/>
      <c r="B39" s="17"/>
      <c r="C39" s="16"/>
      <c r="D39" s="18"/>
      <c r="E39" s="17"/>
      <c r="F39" s="16"/>
      <c r="G39" s="18"/>
      <c r="H39" s="17"/>
      <c r="I39" s="63"/>
      <c r="J39" s="64"/>
      <c r="K39" s="64"/>
      <c r="L39" s="19"/>
    </row>
    <row r="40" spans="1:12" ht="15">
      <c r="A40" s="16"/>
      <c r="B40" s="17"/>
      <c r="C40" s="16"/>
      <c r="D40" s="18"/>
      <c r="E40" s="17"/>
      <c r="F40" s="16"/>
      <c r="G40" s="18"/>
      <c r="H40" s="17"/>
      <c r="I40" s="63"/>
      <c r="J40" s="64"/>
      <c r="K40" s="64"/>
      <c r="L40" s="19"/>
    </row>
    <row r="41" spans="1:12" ht="15">
      <c r="A41" s="16"/>
      <c r="B41" s="17"/>
      <c r="C41" s="16"/>
      <c r="D41" s="18"/>
      <c r="E41" s="17"/>
      <c r="F41" s="16"/>
      <c r="G41" s="18"/>
      <c r="H41" s="17"/>
      <c r="I41" s="63"/>
      <c r="J41" s="64"/>
      <c r="K41" s="64"/>
      <c r="L41" s="19"/>
    </row>
    <row r="42" spans="1:12" ht="15">
      <c r="A42" s="16"/>
      <c r="B42" s="17"/>
      <c r="C42" s="16"/>
      <c r="D42" s="18"/>
      <c r="E42" s="17"/>
      <c r="F42" s="16"/>
      <c r="G42" s="18"/>
      <c r="H42" s="17"/>
      <c r="I42" s="63"/>
      <c r="J42" s="64"/>
      <c r="K42" s="64"/>
      <c r="L42" s="19"/>
    </row>
    <row r="43" spans="1:12" ht="15">
      <c r="A43" s="16"/>
      <c r="B43" s="17"/>
      <c r="C43" s="16"/>
      <c r="D43" s="18"/>
      <c r="E43" s="17"/>
      <c r="F43" s="16"/>
      <c r="G43" s="18"/>
      <c r="H43" s="17"/>
      <c r="I43" s="63"/>
      <c r="J43" s="64"/>
      <c r="K43" s="64"/>
      <c r="L43" s="19"/>
    </row>
    <row r="44" spans="1:12" ht="15">
      <c r="A44" s="16"/>
      <c r="B44" s="17"/>
      <c r="C44" s="16"/>
      <c r="D44" s="18"/>
      <c r="E44" s="17"/>
      <c r="F44" s="16"/>
      <c r="G44" s="18"/>
      <c r="H44" s="17"/>
      <c r="I44" s="63"/>
      <c r="J44" s="64"/>
      <c r="K44" s="64"/>
      <c r="L44" s="19"/>
    </row>
    <row r="45" spans="1:12" ht="15.75" thickBot="1">
      <c r="A45" s="16"/>
      <c r="B45" s="17"/>
      <c r="C45" s="16"/>
      <c r="D45" s="18"/>
      <c r="E45" s="17"/>
      <c r="F45" s="16"/>
      <c r="G45" s="18"/>
      <c r="H45" s="17"/>
      <c r="I45" s="63"/>
      <c r="J45" s="64"/>
      <c r="K45" s="64"/>
      <c r="L45" s="19"/>
    </row>
    <row r="46" spans="1:12" ht="15.75" thickBot="1">
      <c r="A46" s="24"/>
      <c r="B46" s="25"/>
      <c r="C46" s="25"/>
      <c r="D46" s="25"/>
      <c r="E46" s="26"/>
      <c r="F46" s="54">
        <f>SUM(F17:F45)</f>
        <v>0</v>
      </c>
      <c r="G46" s="55">
        <f>SUM(G17:G45)</f>
        <v>0</v>
      </c>
      <c r="H46" s="56">
        <f>SUM(H17:H45)</f>
        <v>0</v>
      </c>
      <c r="I46" s="65"/>
      <c r="J46" s="66"/>
      <c r="K46" s="66"/>
      <c r="L46" s="3"/>
    </row>
    <row r="47" spans="6:11" ht="15.75" thickBot="1">
      <c r="F47" s="57" t="s">
        <v>5</v>
      </c>
      <c r="G47" s="58" t="s">
        <v>6</v>
      </c>
      <c r="H47" s="59" t="s">
        <v>7</v>
      </c>
      <c r="I47" s="27"/>
      <c r="J47" s="28"/>
      <c r="K47" s="28"/>
    </row>
    <row r="50" spans="3:11" ht="15" customHeight="1">
      <c r="C50" s="105" t="s">
        <v>32</v>
      </c>
      <c r="D50" s="105"/>
      <c r="E50" s="105"/>
      <c r="F50" s="105"/>
      <c r="G50" s="105"/>
      <c r="H50" s="105"/>
      <c r="I50" s="105"/>
      <c r="J50" s="105"/>
      <c r="K50" s="105"/>
    </row>
    <row r="51" spans="3:11" ht="15" customHeight="1">
      <c r="C51" s="105"/>
      <c r="D51" s="105"/>
      <c r="E51" s="105"/>
      <c r="F51" s="105"/>
      <c r="G51" s="105"/>
      <c r="H51" s="105"/>
      <c r="I51" s="105"/>
      <c r="J51" s="105"/>
      <c r="K51" s="105"/>
    </row>
    <row r="52" spans="3:11" ht="15" customHeight="1">
      <c r="C52" s="81"/>
      <c r="D52" s="81"/>
      <c r="E52" s="81"/>
      <c r="F52" s="81"/>
      <c r="G52" s="81"/>
      <c r="H52" s="81"/>
      <c r="I52" s="81"/>
      <c r="J52" s="81"/>
      <c r="K52" s="81"/>
    </row>
  </sheetData>
  <sheetProtection password="DE3D" sheet="1"/>
  <mergeCells count="21">
    <mergeCell ref="C9:E9"/>
    <mergeCell ref="I5:J5"/>
    <mergeCell ref="I6:J6"/>
    <mergeCell ref="I7:J7"/>
    <mergeCell ref="I8:J8"/>
    <mergeCell ref="I9:J9"/>
    <mergeCell ref="C50:K51"/>
    <mergeCell ref="B6:E6"/>
    <mergeCell ref="A8:B8"/>
    <mergeCell ref="A9:B9"/>
    <mergeCell ref="C7:E7"/>
    <mergeCell ref="B2:E2"/>
    <mergeCell ref="B3:E3"/>
    <mergeCell ref="B4:E4"/>
    <mergeCell ref="B5:E5"/>
    <mergeCell ref="A11:B11"/>
    <mergeCell ref="A12:B12"/>
    <mergeCell ref="C11:D11"/>
    <mergeCell ref="C12:H12"/>
    <mergeCell ref="A7:B7"/>
    <mergeCell ref="C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&amp;CAnnehiel Rondhoutverwerking
Rijksweg 242, 9423 PH  Hoogersmilde</oddHeader>
    <oddFooter>&amp;Ltel: 06-19 79 83 93&amp;Cwww.annehiel.nl&amp;Remail: info@annehiel.nl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Kieft</dc:creator>
  <cp:keywords/>
  <dc:description/>
  <cp:lastModifiedBy>Marja (Annehiel Rondhoutverwerking)</cp:lastModifiedBy>
  <cp:lastPrinted>2023-09-01T10:01:49Z</cp:lastPrinted>
  <dcterms:created xsi:type="dcterms:W3CDTF">2011-07-09T19:14:09Z</dcterms:created>
  <dcterms:modified xsi:type="dcterms:W3CDTF">2024-04-03T08:56:54Z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Marja (Annehiel Rondhoutverwerking)</vt:lpwstr>
  </property>
  <property fmtid="{D5CDD505-2E9C-101B-9397-08002B2CF9AE}" pid="4" name="Order">
    <vt:lpwstr>1429300.00000000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display_urn:schemas-microsoft-com:office:office#Author">
    <vt:lpwstr>Marja (Annehiel Rondhoutverwerking)</vt:lpwstr>
  </property>
  <property fmtid="{D5CDD505-2E9C-101B-9397-08002B2CF9AE}" pid="10" name="ContentTypeId">
    <vt:lpwstr>0x0101008A05594D5CC1C2458585D361D85A52B4</vt:lpwstr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